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455" windowHeight="11730"/>
  </bookViews>
  <sheets>
    <sheet name=" ут. СТЖ 2020" sheetId="2" r:id="rId1"/>
  </sheets>
  <calcPr calcId="124519"/>
</workbook>
</file>

<file path=xl/calcChain.xml><?xml version="1.0" encoding="utf-8"?>
<calcChain xmlns="http://schemas.openxmlformats.org/spreadsheetml/2006/main">
  <c r="K15" i="2"/>
  <c r="J15"/>
  <c r="I15"/>
  <c r="F15"/>
  <c r="K24"/>
  <c r="K23"/>
  <c r="K22"/>
  <c r="K21"/>
  <c r="K20"/>
  <c r="K19"/>
  <c r="K18"/>
  <c r="K17"/>
  <c r="E23"/>
  <c r="E22"/>
  <c r="E21"/>
  <c r="E15" s="1"/>
</calcChain>
</file>

<file path=xl/comments1.xml><?xml version="1.0" encoding="utf-8"?>
<comments xmlns="http://schemas.openxmlformats.org/spreadsheetml/2006/main">
  <authors>
    <author>Kutko</author>
  </authors>
  <commentList>
    <comment ref="C19" authorId="0">
      <text>
        <r>
          <rPr>
            <b/>
            <sz val="9"/>
            <color indexed="81"/>
            <rFont val="Tahoma"/>
            <family val="2"/>
            <charset val="204"/>
          </rPr>
          <t>Kutko: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<sst xmlns="http://schemas.openxmlformats.org/spreadsheetml/2006/main" count="76" uniqueCount="57">
  <si>
    <t>форма 21</t>
  </si>
  <si>
    <t>наименование субъекта естественной монополии</t>
  </si>
  <si>
    <t xml:space="preserve">ТOO "Степногорск Темiр Жолы" </t>
  </si>
  <si>
    <t>Вид деятельности</t>
  </si>
  <si>
    <t xml:space="preserve"> Услуги в сфере предоставления подъездных путей</t>
  </si>
  <si>
    <t xml:space="preserve"> кем утвержден(а) программа (проект) (дата, номер приказа)</t>
  </si>
  <si>
    <t xml:space="preserve"> приказ и.о. руководителя  РГУ Департамента Комитета по регулированию естественных монополий и защите конкуренции Министерства национальной  экономики Рк по Акмолинской области  от28 октября 2016 г №160-ОД </t>
  </si>
  <si>
    <t xml:space="preserve"> и согласовано с   ГУ "Управление пассажирского транспорта  и автомобильных дорог   Акмолинской области"</t>
  </si>
  <si>
    <t xml:space="preserve"> № пп</t>
  </si>
  <si>
    <t xml:space="preserve">Информация о плановых и фактических объемах предоставления регулируемых услуг </t>
  </si>
  <si>
    <t>Отчет о прибылях и убытках*</t>
  </si>
  <si>
    <t>Сумма инвестиционной программы (проекта)</t>
  </si>
  <si>
    <t>Информация о фактических условиях и размерах финансирования инвестиционной программы , тыс. тенге</t>
  </si>
  <si>
    <t>Информация о сопоставлении фактических показателей исполнения инвестиционной программы  с показателями, утвержденными в инвестиционной программе **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</si>
  <si>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</si>
  <si>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 xml:space="preserve"> Оценка повышения качества надежности предоставляемых  регулируемых услуг(товаров, работ)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</si>
  <si>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</si>
  <si>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</si>
  <si>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</si>
  <si>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</si>
  <si>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</si>
  <si>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План</t>
  </si>
  <si>
    <t>Факт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</si>
  <si>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</si>
  <si>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</si>
  <si>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</si>
  <si>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</si>
  <si>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</si>
  <si>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 xml:space="preserve">Снижение расхода  сырья,материалов, топлива и энергии в натуральном выражении в зависимости в зависимости от утвержденной инвестиционной программы </t>
  </si>
  <si>
    <t xml:space="preserve">Снижение износа (физического) основных фондов (активов), %, по годам реализации в зависимости от утвержденной инвестиционной программы </t>
  </si>
  <si>
    <t xml:space="preserve">Снижение потерь, %, по годам реализации в зависимости от утвержденной инвестиционной программы </t>
  </si>
  <si>
    <t xml:space="preserve">Снижение аварийности, по годам реализации в зависимости от утвержденной инвестиционной программы </t>
  </si>
  <si>
    <t>Амортизация</t>
  </si>
  <si>
    <t>Прибыль</t>
  </si>
  <si>
    <t>план</t>
  </si>
  <si>
    <t>факт</t>
  </si>
  <si>
    <t>факт прошлого года</t>
  </si>
  <si>
    <t>факт текущего года</t>
  </si>
  <si>
    <t xml:space="preserve"> Услуги по предоставлению подъездных путей</t>
  </si>
  <si>
    <t>всего</t>
  </si>
  <si>
    <t>-</t>
  </si>
  <si>
    <t xml:space="preserve">Приобретение специального оборудования оказывает положительное влияние на повышение  надежности и качества, оперативность решения производственных задач, обеспечение безопасности  движения </t>
  </si>
  <si>
    <t>Стативы СРКМ-75, СРК 4.75, СКЦ-КМ-74, СККМУ-75, СРБКМ, СРБКМ-18-75, ЭЦ ПРП-ЭЦ 2</t>
  </si>
  <si>
    <t>Комплексная трансформаторная подстанция КТПО</t>
  </si>
  <si>
    <t>Разгонщик гидравлический Р-25</t>
  </si>
  <si>
    <t>шт.</t>
  </si>
  <si>
    <t>Арматура кабельная типа АК-30</t>
  </si>
  <si>
    <t>Угловая шлифмашина GWS22-180Н</t>
  </si>
  <si>
    <t xml:space="preserve"> Статив СРКМ-75 (инв. № 1984121521 и № 1984121392),  замена релейно-постового концевого устройства серии2обс АУЗ ухл50  </t>
  </si>
  <si>
    <t>Однофазный трансформатор марки ОБ-3ухл</t>
  </si>
  <si>
    <t>Преобразователь типа Ч-200ухл</t>
  </si>
  <si>
    <t>снижение  износа на 2 %</t>
  </si>
  <si>
    <t>комп.</t>
  </si>
  <si>
    <t xml:space="preserve">План на 2020 год  перевыполнен в количественном и  денежном выражении:  приобретены  основные средства в количестве 49 единиц на сумму  7058 тыс.тенге при плане  47 единиц на сумму  6614.0 т.тенге. </t>
  </si>
  <si>
    <t>2020г</t>
  </si>
  <si>
    <t xml:space="preserve"> Отклонение -  на 444 т.тенге  больше плана.  Увеличение стоимости  угловой шлифмашинки, дополнительная комплектация ОС, увеличение финансирования </t>
  </si>
  <si>
    <t xml:space="preserve">  Отчет  об исполнении  инвестиционной программы за   2020 год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</si>
</sst>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%"/>
  </numFmts>
  <fonts count="11">
    <font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/>
  </cellStyleXfs>
  <cellXfs count="108">
    <xf numFmtId="0" fontId="0" fillId="0" borderId="0" xfId="0"/>
    <xf numFmtId="0" fontId="1" fillId="0" borderId="0" xfId="0" applyFont="1" applyAlignment="1">
      <alignment horizontal="left"/>
    </xf>
    <xf numFmtId="165" fontId="8" fillId="2" borderId="21" xfId="0" applyNumberFormat="1" applyFont="1" applyFill="1" applyBorder="1" applyAlignment="1">
      <alignment horizontal="center" vertical="center"/>
    </xf>
    <xf numFmtId="164" fontId="8" fillId="2" borderId="25" xfId="0" applyNumberFormat="1" applyFont="1" applyFill="1" applyBorder="1" applyAlignment="1"/>
    <xf numFmtId="164" fontId="8" fillId="0" borderId="20" xfId="0" applyNumberFormat="1" applyFont="1" applyBorder="1" applyAlignment="1"/>
    <xf numFmtId="164" fontId="8" fillId="0" borderId="20" xfId="0" applyNumberFormat="1" applyFont="1" applyBorder="1" applyAlignment="1">
      <alignment vertical="top"/>
    </xf>
    <xf numFmtId="164" fontId="8" fillId="0" borderId="24" xfId="0" applyNumberFormat="1" applyFont="1" applyBorder="1" applyAlignment="1">
      <alignment vertical="top"/>
    </xf>
    <xf numFmtId="1" fontId="8" fillId="0" borderId="20" xfId="0" applyNumberFormat="1" applyFont="1" applyBorder="1" applyAlignment="1">
      <alignment wrapText="1"/>
    </xf>
    <xf numFmtId="1" fontId="8" fillId="0" borderId="26" xfId="0" applyNumberFormat="1" applyFont="1" applyBorder="1" applyAlignment="1">
      <alignment horizontal="center"/>
    </xf>
    <xf numFmtId="164" fontId="8" fillId="0" borderId="25" xfId="0" applyNumberFormat="1" applyFont="1" applyBorder="1" applyAlignment="1">
      <alignment wrapText="1"/>
    </xf>
    <xf numFmtId="164" fontId="8" fillId="0" borderId="25" xfId="0" applyNumberFormat="1" applyFont="1" applyBorder="1" applyAlignment="1">
      <alignment horizontal="center"/>
    </xf>
    <xf numFmtId="164" fontId="8" fillId="2" borderId="27" xfId="0" applyNumberFormat="1" applyFont="1" applyFill="1" applyBorder="1" applyAlignment="1">
      <alignment horizontal="center" vertical="top" wrapText="1"/>
    </xf>
    <xf numFmtId="164" fontId="8" fillId="2" borderId="28" xfId="0" applyNumberFormat="1" applyFont="1" applyFill="1" applyBorder="1" applyAlignment="1">
      <alignment horizontal="center" vertical="top" wrapText="1"/>
    </xf>
    <xf numFmtId="164" fontId="8" fillId="0" borderId="20" xfId="0" applyNumberFormat="1" applyFont="1" applyBorder="1" applyAlignment="1">
      <alignment horizontal="center"/>
    </xf>
    <xf numFmtId="164" fontId="8" fillId="0" borderId="24" xfId="0" applyNumberFormat="1" applyFont="1" applyBorder="1" applyAlignment="1">
      <alignment horizontal="center"/>
    </xf>
    <xf numFmtId="164" fontId="8" fillId="0" borderId="20" xfId="0" applyNumberFormat="1" applyFont="1" applyBorder="1" applyAlignment="1">
      <alignment horizontal="left" wrapText="1"/>
    </xf>
    <xf numFmtId="1" fontId="8" fillId="0" borderId="25" xfId="0" applyNumberFormat="1" applyFont="1" applyBorder="1" applyAlignment="1">
      <alignment horizontal="center"/>
    </xf>
    <xf numFmtId="1" fontId="8" fillId="0" borderId="20" xfId="0" applyNumberFormat="1" applyFont="1" applyBorder="1" applyAlignment="1">
      <alignment horizontal="center"/>
    </xf>
    <xf numFmtId="164" fontId="8" fillId="0" borderId="35" xfId="0" applyNumberFormat="1" applyFont="1" applyBorder="1" applyAlignment="1">
      <alignment horizontal="left" wrapText="1"/>
    </xf>
    <xf numFmtId="1" fontId="8" fillId="0" borderId="30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wrapText="1"/>
    </xf>
    <xf numFmtId="1" fontId="8" fillId="0" borderId="37" xfId="0" applyNumberFormat="1" applyFont="1" applyBorder="1" applyAlignment="1">
      <alignment horizontal="center"/>
    </xf>
    <xf numFmtId="1" fontId="8" fillId="0" borderId="35" xfId="0" applyNumberFormat="1" applyFont="1" applyBorder="1" applyAlignment="1">
      <alignment horizontal="center"/>
    </xf>
    <xf numFmtId="164" fontId="8" fillId="0" borderId="30" xfId="0" applyNumberFormat="1" applyFont="1" applyBorder="1" applyAlignment="1">
      <alignment wrapText="1"/>
    </xf>
    <xf numFmtId="164" fontId="8" fillId="0" borderId="30" xfId="0" applyNumberFormat="1" applyFont="1" applyBorder="1" applyAlignment="1">
      <alignment horizontal="center"/>
    </xf>
    <xf numFmtId="164" fontId="8" fillId="2" borderId="30" xfId="0" applyNumberFormat="1" applyFont="1" applyFill="1" applyBorder="1" applyAlignment="1"/>
    <xf numFmtId="164" fontId="8" fillId="2" borderId="38" xfId="0" applyNumberFormat="1" applyFont="1" applyFill="1" applyBorder="1" applyAlignment="1">
      <alignment horizontal="center" vertical="top" wrapText="1"/>
    </xf>
    <xf numFmtId="164" fontId="8" fillId="2" borderId="39" xfId="0" applyNumberFormat="1" applyFont="1" applyFill="1" applyBorder="1" applyAlignment="1">
      <alignment horizontal="center" vertical="top" wrapText="1"/>
    </xf>
    <xf numFmtId="164" fontId="8" fillId="0" borderId="35" xfId="0" applyNumberFormat="1" applyFont="1" applyBorder="1" applyAlignment="1">
      <alignment horizontal="center"/>
    </xf>
    <xf numFmtId="164" fontId="8" fillId="0" borderId="36" xfId="0" applyNumberFormat="1" applyFont="1" applyBorder="1" applyAlignment="1">
      <alignment horizontal="center"/>
    </xf>
    <xf numFmtId="1" fontId="8" fillId="2" borderId="21" xfId="0" applyNumberFormat="1" applyFont="1" applyFill="1" applyBorder="1" applyAlignment="1">
      <alignment horizontal="center" vertical="center"/>
    </xf>
    <xf numFmtId="164" fontId="8" fillId="0" borderId="18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0" fontId="7" fillId="0" borderId="0" xfId="0" applyFont="1"/>
    <xf numFmtId="0" fontId="1" fillId="0" borderId="0" xfId="0" applyFont="1"/>
    <xf numFmtId="0" fontId="8" fillId="0" borderId="12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/>
    </xf>
    <xf numFmtId="0" fontId="8" fillId="0" borderId="3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164" fontId="8" fillId="0" borderId="0" xfId="0" applyNumberFormat="1" applyFont="1" applyBorder="1" applyAlignment="1">
      <alignment vertical="center"/>
    </xf>
    <xf numFmtId="1" fontId="8" fillId="0" borderId="23" xfId="0" applyNumberFormat="1" applyFont="1" applyBorder="1" applyAlignment="1">
      <alignment horizontal="center" vertical="center" wrapText="1"/>
    </xf>
    <xf numFmtId="0" fontId="8" fillId="0" borderId="25" xfId="0" applyFont="1" applyBorder="1"/>
    <xf numFmtId="164" fontId="8" fillId="0" borderId="18" xfId="0" applyNumberFormat="1" applyFont="1" applyBorder="1" applyAlignment="1">
      <alignment horizontal="left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164" fontId="8" fillId="0" borderId="20" xfId="0" applyNumberFormat="1" applyFont="1" applyBorder="1" applyAlignment="1">
      <alignment horizontal="left" vertical="top" wrapText="1"/>
    </xf>
    <xf numFmtId="3" fontId="1" fillId="0" borderId="25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64" fontId="8" fillId="0" borderId="25" xfId="0" applyNumberFormat="1" applyFont="1" applyBorder="1" applyAlignment="1">
      <alignment horizontal="left" vertical="center" wrapText="1"/>
    </xf>
    <xf numFmtId="164" fontId="8" fillId="0" borderId="25" xfId="0" applyNumberFormat="1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/>
    </xf>
    <xf numFmtId="164" fontId="8" fillId="0" borderId="25" xfId="0" applyNumberFormat="1" applyFont="1" applyBorder="1" applyAlignment="1">
      <alignment horizontal="left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/>
    </xf>
    <xf numFmtId="164" fontId="8" fillId="0" borderId="35" xfId="0" applyNumberFormat="1" applyFont="1" applyBorder="1" applyAlignment="1">
      <alignment horizontal="left" vertical="top" wrapText="1"/>
    </xf>
    <xf numFmtId="0" fontId="8" fillId="0" borderId="36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1" fontId="8" fillId="0" borderId="18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1" fontId="8" fillId="0" borderId="18" xfId="0" applyNumberFormat="1" applyFont="1" applyBorder="1" applyAlignment="1">
      <alignment horizontal="center" vertical="center"/>
    </xf>
    <xf numFmtId="1" fontId="8" fillId="0" borderId="20" xfId="0" applyNumberFormat="1" applyFont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 vertical="center"/>
    </xf>
    <xf numFmtId="164" fontId="8" fillId="0" borderId="18" xfId="0" applyNumberFormat="1" applyFont="1" applyBorder="1" applyAlignment="1">
      <alignment horizontal="left" vertical="top" wrapText="1"/>
    </xf>
    <xf numFmtId="164" fontId="8" fillId="0" borderId="20" xfId="0" applyNumberFormat="1" applyFont="1" applyBorder="1" applyAlignment="1">
      <alignment horizontal="left" vertical="top" wrapText="1"/>
    </xf>
    <xf numFmtId="164" fontId="8" fillId="0" borderId="25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/>
    </xf>
    <xf numFmtId="164" fontId="8" fillId="0" borderId="20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1" fontId="8" fillId="0" borderId="22" xfId="0" applyNumberFormat="1" applyFont="1" applyBorder="1" applyAlignment="1">
      <alignment horizontal="center" vertical="center"/>
    </xf>
    <xf numFmtId="1" fontId="8" fillId="0" borderId="26" xfId="0" applyNumberFormat="1" applyFont="1" applyBorder="1" applyAlignment="1">
      <alignment horizontal="center" vertical="center"/>
    </xf>
    <xf numFmtId="164" fontId="8" fillId="0" borderId="25" xfId="0" applyNumberFormat="1" applyFont="1" applyBorder="1" applyAlignment="1">
      <alignment horizontal="left" vertical="top" wrapText="1"/>
    </xf>
    <xf numFmtId="164" fontId="8" fillId="0" borderId="30" xfId="0" applyNumberFormat="1" applyFont="1" applyBorder="1" applyAlignment="1">
      <alignment horizontal="left" vertical="top" wrapText="1"/>
    </xf>
    <xf numFmtId="164" fontId="8" fillId="0" borderId="29" xfId="0" applyNumberFormat="1" applyFont="1" applyBorder="1" applyAlignment="1">
      <alignment horizontal="center" vertical="top" wrapText="1"/>
    </xf>
    <xf numFmtId="164" fontId="8" fillId="0" borderId="31" xfId="0" applyNumberFormat="1" applyFont="1" applyBorder="1" applyAlignment="1">
      <alignment horizontal="center" vertical="top" wrapText="1"/>
    </xf>
    <xf numFmtId="164" fontId="8" fillId="2" borderId="27" xfId="0" applyNumberFormat="1" applyFont="1" applyFill="1" applyBorder="1" applyAlignment="1">
      <alignment horizontal="center" vertical="center" wrapText="1"/>
    </xf>
    <xf numFmtId="164" fontId="8" fillId="2" borderId="28" xfId="0" applyNumberFormat="1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164" fontId="8" fillId="0" borderId="18" xfId="0" applyNumberFormat="1" applyFont="1" applyBorder="1" applyAlignment="1">
      <alignment horizontal="center" vertical="top" wrapText="1"/>
    </xf>
    <xf numFmtId="164" fontId="8" fillId="0" borderId="35" xfId="0" applyNumberFormat="1" applyFont="1" applyBorder="1" applyAlignment="1">
      <alignment horizontal="center" vertical="top" wrapText="1"/>
    </xf>
  </cellXfs>
  <cellStyles count="4">
    <cellStyle name="Гиперссылка 2" xfId="2"/>
    <cellStyle name="Обычный" xfId="0" builtinId="0"/>
    <cellStyle name="Обычный 2" xfId="3"/>
    <cellStyle name="Обычный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"/>
  <sheetViews>
    <sheetView tabSelected="1" topLeftCell="D3" workbookViewId="0">
      <selection sqref="A1:Z26"/>
    </sheetView>
  </sheetViews>
  <sheetFormatPr defaultRowHeight="15"/>
  <cols>
    <col min="1" max="1" width="5.28515625" customWidth="1"/>
    <col min="2" max="2" width="11.5703125" customWidth="1"/>
    <col min="3" max="3" width="23.42578125" customWidth="1"/>
    <col min="11" max="11" width="10.85546875" customWidth="1"/>
    <col min="12" max="12" width="24.7109375" customWidth="1"/>
    <col min="13" max="13" width="9.28515625" customWidth="1"/>
    <col min="14" max="14" width="8.7109375" customWidth="1"/>
    <col min="19" max="19" width="7.85546875" customWidth="1"/>
    <col min="20" max="20" width="11.28515625" customWidth="1"/>
    <col min="21" max="21" width="7.85546875" customWidth="1"/>
    <col min="22" max="22" width="11.42578125" customWidth="1"/>
    <col min="23" max="23" width="7.42578125" customWidth="1"/>
    <col min="24" max="24" width="7.28515625" customWidth="1"/>
    <col min="25" max="25" width="19" customWidth="1"/>
    <col min="26" max="26" width="15.85546875" customWidth="1"/>
    <col min="258" max="258" width="17.7109375" customWidth="1"/>
    <col min="259" max="259" width="20.140625" customWidth="1"/>
    <col min="268" max="268" width="14.28515625" customWidth="1"/>
    <col min="281" max="281" width="28.85546875" customWidth="1"/>
    <col min="514" max="514" width="17.7109375" customWidth="1"/>
    <col min="515" max="515" width="20.140625" customWidth="1"/>
    <col min="524" max="524" width="14.28515625" customWidth="1"/>
    <col min="537" max="537" width="28.85546875" customWidth="1"/>
    <col min="770" max="770" width="17.7109375" customWidth="1"/>
    <col min="771" max="771" width="20.140625" customWidth="1"/>
    <col min="780" max="780" width="14.28515625" customWidth="1"/>
    <col min="793" max="793" width="28.85546875" customWidth="1"/>
    <col min="1026" max="1026" width="17.7109375" customWidth="1"/>
    <col min="1027" max="1027" width="20.140625" customWidth="1"/>
    <col min="1036" max="1036" width="14.28515625" customWidth="1"/>
    <col min="1049" max="1049" width="28.85546875" customWidth="1"/>
    <col min="1282" max="1282" width="17.7109375" customWidth="1"/>
    <col min="1283" max="1283" width="20.140625" customWidth="1"/>
    <col min="1292" max="1292" width="14.28515625" customWidth="1"/>
    <col min="1305" max="1305" width="28.85546875" customWidth="1"/>
    <col min="1538" max="1538" width="17.7109375" customWidth="1"/>
    <col min="1539" max="1539" width="20.140625" customWidth="1"/>
    <col min="1548" max="1548" width="14.28515625" customWidth="1"/>
    <col min="1561" max="1561" width="28.85546875" customWidth="1"/>
    <col min="1794" max="1794" width="17.7109375" customWidth="1"/>
    <col min="1795" max="1795" width="20.140625" customWidth="1"/>
    <col min="1804" max="1804" width="14.28515625" customWidth="1"/>
    <col min="1817" max="1817" width="28.85546875" customWidth="1"/>
    <col min="2050" max="2050" width="17.7109375" customWidth="1"/>
    <col min="2051" max="2051" width="20.140625" customWidth="1"/>
    <col min="2060" max="2060" width="14.28515625" customWidth="1"/>
    <col min="2073" max="2073" width="28.85546875" customWidth="1"/>
    <col min="2306" max="2306" width="17.7109375" customWidth="1"/>
    <col min="2307" max="2307" width="20.140625" customWidth="1"/>
    <col min="2316" max="2316" width="14.28515625" customWidth="1"/>
    <col min="2329" max="2329" width="28.85546875" customWidth="1"/>
    <col min="2562" max="2562" width="17.7109375" customWidth="1"/>
    <col min="2563" max="2563" width="20.140625" customWidth="1"/>
    <col min="2572" max="2572" width="14.28515625" customWidth="1"/>
    <col min="2585" max="2585" width="28.85546875" customWidth="1"/>
    <col min="2818" max="2818" width="17.7109375" customWidth="1"/>
    <col min="2819" max="2819" width="20.140625" customWidth="1"/>
    <col min="2828" max="2828" width="14.28515625" customWidth="1"/>
    <col min="2841" max="2841" width="28.85546875" customWidth="1"/>
    <col min="3074" max="3074" width="17.7109375" customWidth="1"/>
    <col min="3075" max="3075" width="20.140625" customWidth="1"/>
    <col min="3084" max="3084" width="14.28515625" customWidth="1"/>
    <col min="3097" max="3097" width="28.85546875" customWidth="1"/>
    <col min="3330" max="3330" width="17.7109375" customWidth="1"/>
    <col min="3331" max="3331" width="20.140625" customWidth="1"/>
    <col min="3340" max="3340" width="14.28515625" customWidth="1"/>
    <col min="3353" max="3353" width="28.85546875" customWidth="1"/>
    <col min="3586" max="3586" width="17.7109375" customWidth="1"/>
    <col min="3587" max="3587" width="20.140625" customWidth="1"/>
    <col min="3596" max="3596" width="14.28515625" customWidth="1"/>
    <col min="3609" max="3609" width="28.85546875" customWidth="1"/>
    <col min="3842" max="3842" width="17.7109375" customWidth="1"/>
    <col min="3843" max="3843" width="20.140625" customWidth="1"/>
    <col min="3852" max="3852" width="14.28515625" customWidth="1"/>
    <col min="3865" max="3865" width="28.85546875" customWidth="1"/>
    <col min="4098" max="4098" width="17.7109375" customWidth="1"/>
    <col min="4099" max="4099" width="20.140625" customWidth="1"/>
    <col min="4108" max="4108" width="14.28515625" customWidth="1"/>
    <col min="4121" max="4121" width="28.85546875" customWidth="1"/>
    <col min="4354" max="4354" width="17.7109375" customWidth="1"/>
    <col min="4355" max="4355" width="20.140625" customWidth="1"/>
    <col min="4364" max="4364" width="14.28515625" customWidth="1"/>
    <col min="4377" max="4377" width="28.85546875" customWidth="1"/>
    <col min="4610" max="4610" width="17.7109375" customWidth="1"/>
    <col min="4611" max="4611" width="20.140625" customWidth="1"/>
    <col min="4620" max="4620" width="14.28515625" customWidth="1"/>
    <col min="4633" max="4633" width="28.85546875" customWidth="1"/>
    <col min="4866" max="4866" width="17.7109375" customWidth="1"/>
    <col min="4867" max="4867" width="20.140625" customWidth="1"/>
    <col min="4876" max="4876" width="14.28515625" customWidth="1"/>
    <col min="4889" max="4889" width="28.85546875" customWidth="1"/>
    <col min="5122" max="5122" width="17.7109375" customWidth="1"/>
    <col min="5123" max="5123" width="20.140625" customWidth="1"/>
    <col min="5132" max="5132" width="14.28515625" customWidth="1"/>
    <col min="5145" max="5145" width="28.85546875" customWidth="1"/>
    <col min="5378" max="5378" width="17.7109375" customWidth="1"/>
    <col min="5379" max="5379" width="20.140625" customWidth="1"/>
    <col min="5388" max="5388" width="14.28515625" customWidth="1"/>
    <col min="5401" max="5401" width="28.85546875" customWidth="1"/>
    <col min="5634" max="5634" width="17.7109375" customWidth="1"/>
    <col min="5635" max="5635" width="20.140625" customWidth="1"/>
    <col min="5644" max="5644" width="14.28515625" customWidth="1"/>
    <col min="5657" max="5657" width="28.85546875" customWidth="1"/>
    <col min="5890" max="5890" width="17.7109375" customWidth="1"/>
    <col min="5891" max="5891" width="20.140625" customWidth="1"/>
    <col min="5900" max="5900" width="14.28515625" customWidth="1"/>
    <col min="5913" max="5913" width="28.85546875" customWidth="1"/>
    <col min="6146" max="6146" width="17.7109375" customWidth="1"/>
    <col min="6147" max="6147" width="20.140625" customWidth="1"/>
    <col min="6156" max="6156" width="14.28515625" customWidth="1"/>
    <col min="6169" max="6169" width="28.85546875" customWidth="1"/>
    <col min="6402" max="6402" width="17.7109375" customWidth="1"/>
    <col min="6403" max="6403" width="20.140625" customWidth="1"/>
    <col min="6412" max="6412" width="14.28515625" customWidth="1"/>
    <col min="6425" max="6425" width="28.85546875" customWidth="1"/>
    <col min="6658" max="6658" width="17.7109375" customWidth="1"/>
    <col min="6659" max="6659" width="20.140625" customWidth="1"/>
    <col min="6668" max="6668" width="14.28515625" customWidth="1"/>
    <col min="6681" max="6681" width="28.85546875" customWidth="1"/>
    <col min="6914" max="6914" width="17.7109375" customWidth="1"/>
    <col min="6915" max="6915" width="20.140625" customWidth="1"/>
    <col min="6924" max="6924" width="14.28515625" customWidth="1"/>
    <col min="6937" max="6937" width="28.85546875" customWidth="1"/>
    <col min="7170" max="7170" width="17.7109375" customWidth="1"/>
    <col min="7171" max="7171" width="20.140625" customWidth="1"/>
    <col min="7180" max="7180" width="14.28515625" customWidth="1"/>
    <col min="7193" max="7193" width="28.85546875" customWidth="1"/>
    <col min="7426" max="7426" width="17.7109375" customWidth="1"/>
    <col min="7427" max="7427" width="20.140625" customWidth="1"/>
    <col min="7436" max="7436" width="14.28515625" customWidth="1"/>
    <col min="7449" max="7449" width="28.85546875" customWidth="1"/>
    <col min="7682" max="7682" width="17.7109375" customWidth="1"/>
    <col min="7683" max="7683" width="20.140625" customWidth="1"/>
    <col min="7692" max="7692" width="14.28515625" customWidth="1"/>
    <col min="7705" max="7705" width="28.85546875" customWidth="1"/>
    <col min="7938" max="7938" width="17.7109375" customWidth="1"/>
    <col min="7939" max="7939" width="20.140625" customWidth="1"/>
    <col min="7948" max="7948" width="14.28515625" customWidth="1"/>
    <col min="7961" max="7961" width="28.85546875" customWidth="1"/>
    <col min="8194" max="8194" width="17.7109375" customWidth="1"/>
    <col min="8195" max="8195" width="20.140625" customWidth="1"/>
    <col min="8204" max="8204" width="14.28515625" customWidth="1"/>
    <col min="8217" max="8217" width="28.85546875" customWidth="1"/>
    <col min="8450" max="8450" width="17.7109375" customWidth="1"/>
    <col min="8451" max="8451" width="20.140625" customWidth="1"/>
    <col min="8460" max="8460" width="14.28515625" customWidth="1"/>
    <col min="8473" max="8473" width="28.85546875" customWidth="1"/>
    <col min="8706" max="8706" width="17.7109375" customWidth="1"/>
    <col min="8707" max="8707" width="20.140625" customWidth="1"/>
    <col min="8716" max="8716" width="14.28515625" customWidth="1"/>
    <col min="8729" max="8729" width="28.85546875" customWidth="1"/>
    <col min="8962" max="8962" width="17.7109375" customWidth="1"/>
    <col min="8963" max="8963" width="20.140625" customWidth="1"/>
    <col min="8972" max="8972" width="14.28515625" customWidth="1"/>
    <col min="8985" max="8985" width="28.85546875" customWidth="1"/>
    <col min="9218" max="9218" width="17.7109375" customWidth="1"/>
    <col min="9219" max="9219" width="20.140625" customWidth="1"/>
    <col min="9228" max="9228" width="14.28515625" customWidth="1"/>
    <col min="9241" max="9241" width="28.85546875" customWidth="1"/>
    <col min="9474" max="9474" width="17.7109375" customWidth="1"/>
    <col min="9475" max="9475" width="20.140625" customWidth="1"/>
    <col min="9484" max="9484" width="14.28515625" customWidth="1"/>
    <col min="9497" max="9497" width="28.85546875" customWidth="1"/>
    <col min="9730" max="9730" width="17.7109375" customWidth="1"/>
    <col min="9731" max="9731" width="20.140625" customWidth="1"/>
    <col min="9740" max="9740" width="14.28515625" customWidth="1"/>
    <col min="9753" max="9753" width="28.85546875" customWidth="1"/>
    <col min="9986" max="9986" width="17.7109375" customWidth="1"/>
    <col min="9987" max="9987" width="20.140625" customWidth="1"/>
    <col min="9996" max="9996" width="14.28515625" customWidth="1"/>
    <col min="10009" max="10009" width="28.85546875" customWidth="1"/>
    <col min="10242" max="10242" width="17.7109375" customWidth="1"/>
    <col min="10243" max="10243" width="20.140625" customWidth="1"/>
    <col min="10252" max="10252" width="14.28515625" customWidth="1"/>
    <col min="10265" max="10265" width="28.85546875" customWidth="1"/>
    <col min="10498" max="10498" width="17.7109375" customWidth="1"/>
    <col min="10499" max="10499" width="20.140625" customWidth="1"/>
    <col min="10508" max="10508" width="14.28515625" customWidth="1"/>
    <col min="10521" max="10521" width="28.85546875" customWidth="1"/>
    <col min="10754" max="10754" width="17.7109375" customWidth="1"/>
    <col min="10755" max="10755" width="20.140625" customWidth="1"/>
    <col min="10764" max="10764" width="14.28515625" customWidth="1"/>
    <col min="10777" max="10777" width="28.85546875" customWidth="1"/>
    <col min="11010" max="11010" width="17.7109375" customWidth="1"/>
    <col min="11011" max="11011" width="20.140625" customWidth="1"/>
    <col min="11020" max="11020" width="14.28515625" customWidth="1"/>
    <col min="11033" max="11033" width="28.85546875" customWidth="1"/>
    <col min="11266" max="11266" width="17.7109375" customWidth="1"/>
    <col min="11267" max="11267" width="20.140625" customWidth="1"/>
    <col min="11276" max="11276" width="14.28515625" customWidth="1"/>
    <col min="11289" max="11289" width="28.85546875" customWidth="1"/>
    <col min="11522" max="11522" width="17.7109375" customWidth="1"/>
    <col min="11523" max="11523" width="20.140625" customWidth="1"/>
    <col min="11532" max="11532" width="14.28515625" customWidth="1"/>
    <col min="11545" max="11545" width="28.85546875" customWidth="1"/>
    <col min="11778" max="11778" width="17.7109375" customWidth="1"/>
    <col min="11779" max="11779" width="20.140625" customWidth="1"/>
    <col min="11788" max="11788" width="14.28515625" customWidth="1"/>
    <col min="11801" max="11801" width="28.85546875" customWidth="1"/>
    <col min="12034" max="12034" width="17.7109375" customWidth="1"/>
    <col min="12035" max="12035" width="20.140625" customWidth="1"/>
    <col min="12044" max="12044" width="14.28515625" customWidth="1"/>
    <col min="12057" max="12057" width="28.85546875" customWidth="1"/>
    <col min="12290" max="12290" width="17.7109375" customWidth="1"/>
    <col min="12291" max="12291" width="20.140625" customWidth="1"/>
    <col min="12300" max="12300" width="14.28515625" customWidth="1"/>
    <col min="12313" max="12313" width="28.85546875" customWidth="1"/>
    <col min="12546" max="12546" width="17.7109375" customWidth="1"/>
    <col min="12547" max="12547" width="20.140625" customWidth="1"/>
    <col min="12556" max="12556" width="14.28515625" customWidth="1"/>
    <col min="12569" max="12569" width="28.85546875" customWidth="1"/>
    <col min="12802" max="12802" width="17.7109375" customWidth="1"/>
    <col min="12803" max="12803" width="20.140625" customWidth="1"/>
    <col min="12812" max="12812" width="14.28515625" customWidth="1"/>
    <col min="12825" max="12825" width="28.85546875" customWidth="1"/>
    <col min="13058" max="13058" width="17.7109375" customWidth="1"/>
    <col min="13059" max="13059" width="20.140625" customWidth="1"/>
    <col min="13068" max="13068" width="14.28515625" customWidth="1"/>
    <col min="13081" max="13081" width="28.85546875" customWidth="1"/>
    <col min="13314" max="13314" width="17.7109375" customWidth="1"/>
    <col min="13315" max="13315" width="20.140625" customWidth="1"/>
    <col min="13324" max="13324" width="14.28515625" customWidth="1"/>
    <col min="13337" max="13337" width="28.85546875" customWidth="1"/>
    <col min="13570" max="13570" width="17.7109375" customWidth="1"/>
    <col min="13571" max="13571" width="20.140625" customWidth="1"/>
    <col min="13580" max="13580" width="14.28515625" customWidth="1"/>
    <col min="13593" max="13593" width="28.85546875" customWidth="1"/>
    <col min="13826" max="13826" width="17.7109375" customWidth="1"/>
    <col min="13827" max="13827" width="20.140625" customWidth="1"/>
    <col min="13836" max="13836" width="14.28515625" customWidth="1"/>
    <col min="13849" max="13849" width="28.85546875" customWidth="1"/>
    <col min="14082" max="14082" width="17.7109375" customWidth="1"/>
    <col min="14083" max="14083" width="20.140625" customWidth="1"/>
    <col min="14092" max="14092" width="14.28515625" customWidth="1"/>
    <col min="14105" max="14105" width="28.85546875" customWidth="1"/>
    <col min="14338" max="14338" width="17.7109375" customWidth="1"/>
    <col min="14339" max="14339" width="20.140625" customWidth="1"/>
    <col min="14348" max="14348" width="14.28515625" customWidth="1"/>
    <col min="14361" max="14361" width="28.85546875" customWidth="1"/>
    <col min="14594" max="14594" width="17.7109375" customWidth="1"/>
    <col min="14595" max="14595" width="20.140625" customWidth="1"/>
    <col min="14604" max="14604" width="14.28515625" customWidth="1"/>
    <col min="14617" max="14617" width="28.85546875" customWidth="1"/>
    <col min="14850" max="14850" width="17.7109375" customWidth="1"/>
    <col min="14851" max="14851" width="20.140625" customWidth="1"/>
    <col min="14860" max="14860" width="14.28515625" customWidth="1"/>
    <col min="14873" max="14873" width="28.85546875" customWidth="1"/>
    <col min="15106" max="15106" width="17.7109375" customWidth="1"/>
    <col min="15107" max="15107" width="20.140625" customWidth="1"/>
    <col min="15116" max="15116" width="14.28515625" customWidth="1"/>
    <col min="15129" max="15129" width="28.85546875" customWidth="1"/>
    <col min="15362" max="15362" width="17.7109375" customWidth="1"/>
    <col min="15363" max="15363" width="20.140625" customWidth="1"/>
    <col min="15372" max="15372" width="14.28515625" customWidth="1"/>
    <col min="15385" max="15385" width="28.85546875" customWidth="1"/>
    <col min="15618" max="15618" width="17.7109375" customWidth="1"/>
    <col min="15619" max="15619" width="20.140625" customWidth="1"/>
    <col min="15628" max="15628" width="14.28515625" customWidth="1"/>
    <col min="15641" max="15641" width="28.85546875" customWidth="1"/>
    <col min="15874" max="15874" width="17.7109375" customWidth="1"/>
    <col min="15875" max="15875" width="20.140625" customWidth="1"/>
    <col min="15884" max="15884" width="14.28515625" customWidth="1"/>
    <col min="15897" max="15897" width="28.85546875" customWidth="1"/>
    <col min="16130" max="16130" width="17.7109375" customWidth="1"/>
    <col min="16131" max="16131" width="20.140625" customWidth="1"/>
    <col min="16140" max="16140" width="14.28515625" customWidth="1"/>
    <col min="16153" max="16153" width="28.85546875" customWidth="1"/>
  </cols>
  <sheetData>
    <row r="1" spans="1:26" ht="18.75">
      <c r="B1" s="62" t="s">
        <v>56</v>
      </c>
      <c r="U1" t="s">
        <v>0</v>
      </c>
    </row>
    <row r="2" spans="1:26" ht="15.75">
      <c r="A2" s="34"/>
      <c r="B2" s="34" t="s">
        <v>1</v>
      </c>
      <c r="C2" s="34"/>
      <c r="D2" s="34"/>
      <c r="E2" s="34"/>
      <c r="F2" s="34"/>
      <c r="G2" s="34"/>
      <c r="H2" s="34"/>
      <c r="I2" s="35" t="s">
        <v>2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</row>
    <row r="3" spans="1:26" ht="16.5" thickBot="1">
      <c r="A3" s="34"/>
      <c r="B3" s="34" t="s">
        <v>3</v>
      </c>
      <c r="C3" s="34"/>
      <c r="D3" s="34"/>
      <c r="E3" s="34"/>
      <c r="F3" s="35"/>
      <c r="G3" s="34"/>
      <c r="H3" s="34"/>
      <c r="I3" s="34" t="s">
        <v>4</v>
      </c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</row>
    <row r="4" spans="1:26" ht="16.5" hidden="1" thickBot="1">
      <c r="A4" s="34"/>
      <c r="B4" s="1" t="s">
        <v>5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</row>
    <row r="5" spans="1:26" ht="16.5" hidden="1" thickBot="1">
      <c r="A5" s="34"/>
      <c r="B5" s="35" t="s">
        <v>6</v>
      </c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</row>
    <row r="6" spans="1:26" ht="16.5" hidden="1" thickBot="1">
      <c r="A6" s="34"/>
      <c r="B6" s="35" t="s">
        <v>7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</row>
    <row r="7" spans="1:26" ht="15.75" hidden="1" thickBo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</row>
    <row r="8" spans="1:26" ht="15.75" hidden="1" thickBo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</row>
    <row r="9" spans="1:26" ht="52.5" customHeight="1" thickBot="1">
      <c r="A9" s="100" t="s">
        <v>8</v>
      </c>
      <c r="B9" s="96" t="s">
        <v>9</v>
      </c>
      <c r="C9" s="96"/>
      <c r="D9" s="96"/>
      <c r="E9" s="96"/>
      <c r="F9" s="96"/>
      <c r="G9" s="103"/>
      <c r="H9" s="89" t="s">
        <v>10</v>
      </c>
      <c r="I9" s="95" t="s">
        <v>11</v>
      </c>
      <c r="J9" s="96"/>
      <c r="K9" s="96"/>
      <c r="L9" s="103"/>
      <c r="M9" s="95" t="s">
        <v>12</v>
      </c>
      <c r="N9" s="96"/>
      <c r="O9" s="96"/>
      <c r="P9" s="103"/>
      <c r="Q9" s="95" t="s">
        <v>13</v>
      </c>
      <c r="R9" s="96"/>
      <c r="S9" s="96"/>
      <c r="T9" s="96"/>
      <c r="U9" s="96"/>
      <c r="V9" s="96"/>
      <c r="W9" s="96"/>
      <c r="X9" s="96"/>
      <c r="Y9" s="83" t="s">
        <v>14</v>
      </c>
      <c r="Z9" s="85" t="s">
        <v>15</v>
      </c>
    </row>
    <row r="10" spans="1:26" ht="73.5" customHeight="1" thickBot="1">
      <c r="A10" s="101"/>
      <c r="B10" s="87" t="s">
        <v>16</v>
      </c>
      <c r="C10" s="89" t="s">
        <v>17</v>
      </c>
      <c r="D10" s="89" t="s">
        <v>18</v>
      </c>
      <c r="E10" s="91" t="s">
        <v>19</v>
      </c>
      <c r="F10" s="87"/>
      <c r="G10" s="89" t="s">
        <v>20</v>
      </c>
      <c r="H10" s="90"/>
      <c r="I10" s="89" t="s">
        <v>21</v>
      </c>
      <c r="J10" s="89" t="s">
        <v>22</v>
      </c>
      <c r="K10" s="89" t="s">
        <v>23</v>
      </c>
      <c r="L10" s="89" t="s">
        <v>24</v>
      </c>
      <c r="M10" s="95" t="s">
        <v>25</v>
      </c>
      <c r="N10" s="103"/>
      <c r="O10" s="89" t="s">
        <v>26</v>
      </c>
      <c r="P10" s="89" t="s">
        <v>27</v>
      </c>
      <c r="Q10" s="91" t="s">
        <v>28</v>
      </c>
      <c r="R10" s="87"/>
      <c r="S10" s="91" t="s">
        <v>29</v>
      </c>
      <c r="T10" s="87"/>
      <c r="U10" s="91" t="s">
        <v>30</v>
      </c>
      <c r="V10" s="87"/>
      <c r="W10" s="91" t="s">
        <v>31</v>
      </c>
      <c r="X10" s="97"/>
      <c r="Y10" s="84"/>
      <c r="Z10" s="86"/>
    </row>
    <row r="11" spans="1:26" ht="16.5" customHeight="1">
      <c r="A11" s="101"/>
      <c r="B11" s="88"/>
      <c r="C11" s="90"/>
      <c r="D11" s="90"/>
      <c r="E11" s="92"/>
      <c r="F11" s="88"/>
      <c r="G11" s="90"/>
      <c r="H11" s="90"/>
      <c r="I11" s="90"/>
      <c r="J11" s="90"/>
      <c r="K11" s="90"/>
      <c r="L11" s="90"/>
      <c r="M11" s="89" t="s">
        <v>32</v>
      </c>
      <c r="N11" s="89" t="s">
        <v>33</v>
      </c>
      <c r="O11" s="90"/>
      <c r="P11" s="90"/>
      <c r="Q11" s="92"/>
      <c r="R11" s="88"/>
      <c r="S11" s="92"/>
      <c r="T11" s="88"/>
      <c r="U11" s="92"/>
      <c r="V11" s="88"/>
      <c r="W11" s="92"/>
      <c r="X11" s="98"/>
      <c r="Y11" s="84"/>
      <c r="Z11" s="86"/>
    </row>
    <row r="12" spans="1:26" ht="23.25" customHeight="1" thickBot="1">
      <c r="A12" s="101"/>
      <c r="B12" s="88"/>
      <c r="C12" s="90"/>
      <c r="D12" s="90"/>
      <c r="E12" s="93"/>
      <c r="F12" s="94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3"/>
      <c r="R12" s="94"/>
      <c r="S12" s="93"/>
      <c r="T12" s="94"/>
      <c r="U12" s="93"/>
      <c r="V12" s="94"/>
      <c r="W12" s="93"/>
      <c r="X12" s="99"/>
      <c r="Y12" s="84"/>
      <c r="Z12" s="86"/>
    </row>
    <row r="13" spans="1:26" ht="63.75" thickBot="1">
      <c r="A13" s="102"/>
      <c r="B13" s="88"/>
      <c r="C13" s="90"/>
      <c r="D13" s="90"/>
      <c r="E13" s="36" t="s">
        <v>34</v>
      </c>
      <c r="F13" s="36" t="s">
        <v>35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36" t="s">
        <v>36</v>
      </c>
      <c r="R13" s="36" t="s">
        <v>37</v>
      </c>
      <c r="S13" s="36" t="s">
        <v>36</v>
      </c>
      <c r="T13" s="36" t="s">
        <v>37</v>
      </c>
      <c r="U13" s="36" t="s">
        <v>34</v>
      </c>
      <c r="V13" s="36" t="s">
        <v>35</v>
      </c>
      <c r="W13" s="36" t="s">
        <v>36</v>
      </c>
      <c r="X13" s="37" t="s">
        <v>37</v>
      </c>
      <c r="Y13" s="84"/>
      <c r="Z13" s="86"/>
    </row>
    <row r="14" spans="1:26" ht="16.5" thickBot="1">
      <c r="A14" s="38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  <c r="H14" s="39">
        <v>8</v>
      </c>
      <c r="I14" s="39">
        <v>9</v>
      </c>
      <c r="J14" s="39">
        <v>10</v>
      </c>
      <c r="K14" s="39">
        <v>11</v>
      </c>
      <c r="L14" s="39">
        <v>12</v>
      </c>
      <c r="M14" s="40">
        <v>13</v>
      </c>
      <c r="N14" s="40">
        <v>14</v>
      </c>
      <c r="O14" s="39">
        <v>15</v>
      </c>
      <c r="P14" s="39">
        <v>16</v>
      </c>
      <c r="Q14" s="39">
        <v>17</v>
      </c>
      <c r="R14" s="39">
        <v>18</v>
      </c>
      <c r="S14" s="39">
        <v>19</v>
      </c>
      <c r="T14" s="39">
        <v>20</v>
      </c>
      <c r="U14" s="39">
        <v>21</v>
      </c>
      <c r="V14" s="39">
        <v>22</v>
      </c>
      <c r="W14" s="39">
        <v>23</v>
      </c>
      <c r="X14" s="41">
        <v>24</v>
      </c>
      <c r="Y14" s="42">
        <v>25</v>
      </c>
      <c r="Z14" s="43">
        <v>26</v>
      </c>
    </row>
    <row r="15" spans="1:26" ht="50.25" customHeight="1">
      <c r="A15" s="104"/>
      <c r="B15" s="68" t="s">
        <v>38</v>
      </c>
      <c r="C15" s="106" t="s">
        <v>39</v>
      </c>
      <c r="D15" s="73"/>
      <c r="E15" s="65">
        <f>SUM(E17:E24)</f>
        <v>47</v>
      </c>
      <c r="F15" s="65">
        <f>SUM(F17:F24)</f>
        <v>49</v>
      </c>
      <c r="G15" s="63" t="s">
        <v>54</v>
      </c>
      <c r="H15" s="75">
        <v>-131549</v>
      </c>
      <c r="I15" s="65">
        <f>SUM(I17:I24)</f>
        <v>6614.0000004285712</v>
      </c>
      <c r="J15" s="65">
        <f>SUM(J17:J24)</f>
        <v>7057.5403900000001</v>
      </c>
      <c r="K15" s="67">
        <f>J15-I15</f>
        <v>443.54038957142893</v>
      </c>
      <c r="L15" s="68" t="s">
        <v>53</v>
      </c>
      <c r="M15" s="70">
        <v>6049.7005989775771</v>
      </c>
      <c r="N15" s="70">
        <v>1007.75</v>
      </c>
      <c r="O15" s="71" t="s">
        <v>40</v>
      </c>
      <c r="P15" s="71" t="s">
        <v>40</v>
      </c>
      <c r="Q15" s="44" t="s">
        <v>40</v>
      </c>
      <c r="R15" s="30" t="s">
        <v>40</v>
      </c>
      <c r="S15" s="2">
        <v>0.6</v>
      </c>
      <c r="T15" s="2">
        <v>0.57999999999999996</v>
      </c>
      <c r="U15" s="31" t="s">
        <v>40</v>
      </c>
      <c r="V15" s="31" t="s">
        <v>40</v>
      </c>
      <c r="W15" s="31" t="s">
        <v>40</v>
      </c>
      <c r="X15" s="33" t="s">
        <v>40</v>
      </c>
      <c r="Y15" s="77" t="s">
        <v>55</v>
      </c>
      <c r="Z15" s="79" t="s">
        <v>41</v>
      </c>
    </row>
    <row r="16" spans="1:26" ht="130.5" customHeight="1" thickBot="1">
      <c r="A16" s="105"/>
      <c r="B16" s="69"/>
      <c r="C16" s="107"/>
      <c r="D16" s="74"/>
      <c r="E16" s="66"/>
      <c r="F16" s="66"/>
      <c r="G16" s="64"/>
      <c r="H16" s="76"/>
      <c r="I16" s="66"/>
      <c r="J16" s="66"/>
      <c r="K16" s="66"/>
      <c r="L16" s="69"/>
      <c r="M16" s="70"/>
      <c r="N16" s="70"/>
      <c r="O16" s="72"/>
      <c r="P16" s="72"/>
      <c r="Q16" s="3"/>
      <c r="R16" s="3"/>
      <c r="S16" s="81" t="s">
        <v>51</v>
      </c>
      <c r="T16" s="82"/>
      <c r="U16" s="32"/>
      <c r="V16" s="4"/>
      <c r="W16" s="5"/>
      <c r="X16" s="6"/>
      <c r="Y16" s="77"/>
      <c r="Z16" s="79"/>
    </row>
    <row r="17" spans="1:26" ht="91.5" customHeight="1" thickBot="1">
      <c r="A17" s="45">
        <v>1</v>
      </c>
      <c r="B17" s="46"/>
      <c r="C17" s="47" t="s">
        <v>42</v>
      </c>
      <c r="D17" s="48" t="s">
        <v>52</v>
      </c>
      <c r="E17" s="49">
        <v>27</v>
      </c>
      <c r="F17" s="49">
        <v>27</v>
      </c>
      <c r="G17" s="7"/>
      <c r="H17" s="8"/>
      <c r="I17" s="50">
        <v>1769.7360000000001</v>
      </c>
      <c r="J17" s="50">
        <v>1769.7360000000001</v>
      </c>
      <c r="K17" s="50">
        <f t="shared" ref="K17:K24" si="0">J17-I17</f>
        <v>0</v>
      </c>
      <c r="L17" s="51"/>
      <c r="M17" s="9"/>
      <c r="N17" s="9"/>
      <c r="O17" s="10"/>
      <c r="P17" s="10"/>
      <c r="Q17" s="3"/>
      <c r="R17" s="3"/>
      <c r="S17" s="11"/>
      <c r="T17" s="12"/>
      <c r="U17" s="13"/>
      <c r="V17" s="13"/>
      <c r="W17" s="13"/>
      <c r="X17" s="14"/>
      <c r="Y17" s="77"/>
      <c r="Z17" s="79"/>
    </row>
    <row r="18" spans="1:26" ht="54.75" customHeight="1" thickBot="1">
      <c r="A18" s="45">
        <v>2</v>
      </c>
      <c r="B18" s="46"/>
      <c r="C18" s="47" t="s">
        <v>43</v>
      </c>
      <c r="D18" s="48" t="s">
        <v>52</v>
      </c>
      <c r="E18" s="49">
        <v>7</v>
      </c>
      <c r="F18" s="49">
        <v>7</v>
      </c>
      <c r="G18" s="7"/>
      <c r="H18" s="8"/>
      <c r="I18" s="50">
        <v>1875</v>
      </c>
      <c r="J18" s="49">
        <v>1874.9999800000005</v>
      </c>
      <c r="K18" s="50">
        <f t="shared" si="0"/>
        <v>-1.9999999494757503E-5</v>
      </c>
      <c r="L18" s="51"/>
      <c r="M18" s="9"/>
      <c r="N18" s="9"/>
      <c r="O18" s="10"/>
      <c r="P18" s="10"/>
      <c r="Q18" s="3"/>
      <c r="R18" s="3"/>
      <c r="S18" s="11"/>
      <c r="T18" s="12"/>
      <c r="U18" s="13"/>
      <c r="V18" s="13"/>
      <c r="W18" s="13"/>
      <c r="X18" s="14"/>
      <c r="Y18" s="77"/>
      <c r="Z18" s="79"/>
    </row>
    <row r="19" spans="1:26" ht="42.75" customHeight="1" thickBot="1">
      <c r="A19" s="45">
        <v>3</v>
      </c>
      <c r="B19" s="46"/>
      <c r="C19" s="47" t="s">
        <v>44</v>
      </c>
      <c r="D19" s="48" t="s">
        <v>45</v>
      </c>
      <c r="E19" s="49">
        <v>4</v>
      </c>
      <c r="F19" s="49">
        <v>4</v>
      </c>
      <c r="G19" s="7"/>
      <c r="H19" s="8"/>
      <c r="I19" s="50">
        <v>1746.4285714285713</v>
      </c>
      <c r="J19" s="50">
        <v>1746.4285600000001</v>
      </c>
      <c r="K19" s="50">
        <f t="shared" si="0"/>
        <v>-1.1428571269789245E-5</v>
      </c>
      <c r="L19" s="51"/>
      <c r="M19" s="9"/>
      <c r="N19" s="9"/>
      <c r="O19" s="10"/>
      <c r="P19" s="10"/>
      <c r="Q19" s="3"/>
      <c r="R19" s="3"/>
      <c r="S19" s="11"/>
      <c r="T19" s="12"/>
      <c r="U19" s="13"/>
      <c r="V19" s="13"/>
      <c r="W19" s="13"/>
      <c r="X19" s="14"/>
      <c r="Y19" s="77"/>
      <c r="Z19" s="79"/>
    </row>
    <row r="20" spans="1:26" ht="32.25" customHeight="1" thickBot="1">
      <c r="A20" s="45">
        <v>4</v>
      </c>
      <c r="B20" s="46"/>
      <c r="C20" s="47" t="s">
        <v>46</v>
      </c>
      <c r="D20" s="48" t="s">
        <v>45</v>
      </c>
      <c r="E20" s="49">
        <v>3</v>
      </c>
      <c r="F20" s="49">
        <v>3</v>
      </c>
      <c r="G20" s="7"/>
      <c r="H20" s="8"/>
      <c r="I20" s="50">
        <v>265.17857142857139</v>
      </c>
      <c r="J20" s="50">
        <v>265.17855000000003</v>
      </c>
      <c r="K20" s="50">
        <f t="shared" si="0"/>
        <v>-2.142857135822851E-5</v>
      </c>
      <c r="L20" s="51"/>
      <c r="M20" s="9"/>
      <c r="N20" s="9"/>
      <c r="O20" s="10"/>
      <c r="P20" s="10"/>
      <c r="Q20" s="3"/>
      <c r="R20" s="3"/>
      <c r="S20" s="11"/>
      <c r="T20" s="12"/>
      <c r="U20" s="13"/>
      <c r="V20" s="13"/>
      <c r="W20" s="13"/>
      <c r="X20" s="14"/>
      <c r="Y20" s="77"/>
      <c r="Z20" s="79"/>
    </row>
    <row r="21" spans="1:26" ht="48" thickBot="1">
      <c r="A21" s="45">
        <v>5</v>
      </c>
      <c r="B21" s="46"/>
      <c r="C21" s="47" t="s">
        <v>47</v>
      </c>
      <c r="D21" s="48" t="s">
        <v>45</v>
      </c>
      <c r="E21" s="49">
        <f>2-1</f>
        <v>1</v>
      </c>
      <c r="F21" s="49">
        <v>2</v>
      </c>
      <c r="G21" s="7"/>
      <c r="H21" s="8"/>
      <c r="I21" s="50">
        <v>20.335429000000001</v>
      </c>
      <c r="J21" s="52">
        <v>103.21428</v>
      </c>
      <c r="K21" s="50">
        <f t="shared" si="0"/>
        <v>82.878850999999997</v>
      </c>
      <c r="L21" s="51"/>
      <c r="M21" s="9"/>
      <c r="N21" s="9"/>
      <c r="O21" s="10"/>
      <c r="P21" s="10"/>
      <c r="Q21" s="3"/>
      <c r="R21" s="3"/>
      <c r="S21" s="11"/>
      <c r="T21" s="12"/>
      <c r="U21" s="13"/>
      <c r="V21" s="13"/>
      <c r="W21" s="13"/>
      <c r="X21" s="14"/>
      <c r="Y21" s="77"/>
      <c r="Z21" s="79"/>
    </row>
    <row r="22" spans="1:26" ht="122.25" customHeight="1" thickBot="1">
      <c r="A22" s="45">
        <v>6</v>
      </c>
      <c r="B22" s="46"/>
      <c r="C22" s="47" t="s">
        <v>48</v>
      </c>
      <c r="D22" s="48" t="s">
        <v>52</v>
      </c>
      <c r="E22" s="49">
        <f>5-3</f>
        <v>2</v>
      </c>
      <c r="F22" s="49">
        <v>2</v>
      </c>
      <c r="G22" s="7"/>
      <c r="H22" s="8"/>
      <c r="I22" s="50">
        <v>297.85714285714283</v>
      </c>
      <c r="J22" s="52">
        <v>298.15960999999999</v>
      </c>
      <c r="K22" s="50">
        <f t="shared" si="0"/>
        <v>0.3024671428571537</v>
      </c>
      <c r="L22" s="51"/>
      <c r="M22" s="9"/>
      <c r="N22" s="9"/>
      <c r="O22" s="10"/>
      <c r="P22" s="10"/>
      <c r="Q22" s="3"/>
      <c r="R22" s="3"/>
      <c r="S22" s="11"/>
      <c r="T22" s="12"/>
      <c r="U22" s="13"/>
      <c r="V22" s="13"/>
      <c r="W22" s="13"/>
      <c r="X22" s="14"/>
      <c r="Y22" s="77"/>
      <c r="Z22" s="79"/>
    </row>
    <row r="23" spans="1:26" ht="47.25">
      <c r="A23" s="45">
        <v>7</v>
      </c>
      <c r="B23" s="46"/>
      <c r="C23" s="47" t="s">
        <v>49</v>
      </c>
      <c r="D23" s="48" t="s">
        <v>45</v>
      </c>
      <c r="E23" s="49">
        <f>5-3</f>
        <v>2</v>
      </c>
      <c r="F23" s="53">
        <v>2</v>
      </c>
      <c r="G23" s="7"/>
      <c r="H23" s="8"/>
      <c r="I23" s="50">
        <v>279.64285714285711</v>
      </c>
      <c r="J23" s="52">
        <v>279.77728000000002</v>
      </c>
      <c r="K23" s="50">
        <f t="shared" si="0"/>
        <v>0.13442285714290847</v>
      </c>
      <c r="L23" s="51"/>
      <c r="M23" s="9"/>
      <c r="N23" s="9"/>
      <c r="O23" s="10"/>
      <c r="P23" s="10"/>
      <c r="Q23" s="3"/>
      <c r="R23" s="3"/>
      <c r="S23" s="11"/>
      <c r="T23" s="12"/>
      <c r="U23" s="13"/>
      <c r="V23" s="13"/>
      <c r="W23" s="13"/>
      <c r="X23" s="14"/>
      <c r="Y23" s="77"/>
      <c r="Z23" s="79"/>
    </row>
    <row r="24" spans="1:26" ht="31.5">
      <c r="A24" s="45">
        <v>8</v>
      </c>
      <c r="B24" s="46"/>
      <c r="C24" s="54" t="s">
        <v>50</v>
      </c>
      <c r="D24" s="55" t="s">
        <v>52</v>
      </c>
      <c r="E24" s="49">
        <v>1</v>
      </c>
      <c r="F24" s="53">
        <v>2</v>
      </c>
      <c r="G24" s="7"/>
      <c r="H24" s="8"/>
      <c r="I24" s="50">
        <v>359.8214285714285</v>
      </c>
      <c r="J24" s="50">
        <v>720.04612999999995</v>
      </c>
      <c r="K24" s="50">
        <f t="shared" si="0"/>
        <v>360.22470142857145</v>
      </c>
      <c r="L24" s="51"/>
      <c r="M24" s="9"/>
      <c r="N24" s="9"/>
      <c r="O24" s="10"/>
      <c r="P24" s="10"/>
      <c r="Q24" s="3"/>
      <c r="R24" s="3"/>
      <c r="S24" s="11"/>
      <c r="T24" s="12"/>
      <c r="U24" s="13"/>
      <c r="V24" s="13"/>
      <c r="W24" s="13"/>
      <c r="X24" s="14"/>
      <c r="Y24" s="77"/>
      <c r="Z24" s="79"/>
    </row>
    <row r="25" spans="1:26" ht="15.75" hidden="1">
      <c r="A25" s="56"/>
      <c r="B25" s="57"/>
      <c r="C25" s="15"/>
      <c r="D25" s="58"/>
      <c r="E25" s="16"/>
      <c r="F25" s="16"/>
      <c r="G25" s="7"/>
      <c r="H25" s="8"/>
      <c r="I25" s="17"/>
      <c r="J25" s="17"/>
      <c r="K25" s="17"/>
      <c r="L25" s="51"/>
      <c r="M25" s="9"/>
      <c r="N25" s="9"/>
      <c r="O25" s="10"/>
      <c r="P25" s="10"/>
      <c r="Q25" s="3"/>
      <c r="R25" s="3"/>
      <c r="S25" s="11"/>
      <c r="T25" s="12"/>
      <c r="U25" s="13"/>
      <c r="V25" s="13"/>
      <c r="W25" s="13"/>
      <c r="X25" s="14"/>
      <c r="Y25" s="77"/>
      <c r="Z25" s="79"/>
    </row>
    <row r="26" spans="1:26" ht="16.5" hidden="1" thickBot="1">
      <c r="A26" s="59"/>
      <c r="B26" s="60"/>
      <c r="C26" s="18"/>
      <c r="D26" s="61"/>
      <c r="E26" s="19"/>
      <c r="F26" s="19"/>
      <c r="G26" s="20"/>
      <c r="H26" s="21"/>
      <c r="I26" s="22"/>
      <c r="J26" s="22"/>
      <c r="K26" s="22"/>
      <c r="L26" s="60"/>
      <c r="M26" s="23"/>
      <c r="N26" s="23"/>
      <c r="O26" s="24"/>
      <c r="P26" s="24"/>
      <c r="Q26" s="25"/>
      <c r="R26" s="25"/>
      <c r="S26" s="26"/>
      <c r="T26" s="27"/>
      <c r="U26" s="28"/>
      <c r="V26" s="28"/>
      <c r="W26" s="28"/>
      <c r="X26" s="29"/>
      <c r="Y26" s="78"/>
      <c r="Z26" s="80"/>
    </row>
  </sheetData>
  <mergeCells count="45">
    <mergeCell ref="A15:A16"/>
    <mergeCell ref="B15:B16"/>
    <mergeCell ref="C15:C16"/>
    <mergeCell ref="A9:A13"/>
    <mergeCell ref="B9:G9"/>
    <mergeCell ref="H9:H13"/>
    <mergeCell ref="I9:L9"/>
    <mergeCell ref="M9:P9"/>
    <mergeCell ref="L10:L13"/>
    <mergeCell ref="M10:N10"/>
    <mergeCell ref="O10:O13"/>
    <mergeCell ref="P10:P13"/>
    <mergeCell ref="N11:N13"/>
    <mergeCell ref="Y9:Y13"/>
    <mergeCell ref="Z9:Z13"/>
    <mergeCell ref="B10:B13"/>
    <mergeCell ref="C10:C13"/>
    <mergeCell ref="D10:D13"/>
    <mergeCell ref="E10:F12"/>
    <mergeCell ref="G10:G13"/>
    <mergeCell ref="I10:I13"/>
    <mergeCell ref="J10:J13"/>
    <mergeCell ref="K10:K13"/>
    <mergeCell ref="Q9:X9"/>
    <mergeCell ref="Q10:R12"/>
    <mergeCell ref="S10:T12"/>
    <mergeCell ref="U10:V12"/>
    <mergeCell ref="W10:X12"/>
    <mergeCell ref="M11:M13"/>
    <mergeCell ref="P15:P16"/>
    <mergeCell ref="D15:D16"/>
    <mergeCell ref="H15:H16"/>
    <mergeCell ref="Y15:Y26"/>
    <mergeCell ref="Z15:Z26"/>
    <mergeCell ref="S16:T16"/>
    <mergeCell ref="L15:L16"/>
    <mergeCell ref="I15:I16"/>
    <mergeCell ref="M15:M16"/>
    <mergeCell ref="N15:N16"/>
    <mergeCell ref="O15:O16"/>
    <mergeCell ref="G15:G16"/>
    <mergeCell ref="E15:E16"/>
    <mergeCell ref="F15:F16"/>
    <mergeCell ref="J15:J16"/>
    <mergeCell ref="K15:K16"/>
  </mergeCells>
  <pageMargins left="0.62992125984251968" right="0.15748031496062992" top="0.23622047244094491" bottom="0.15748031496062992" header="0.23622047244094491" footer="0.15748031496062992"/>
  <pageSetup paperSize="9" scale="48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 ут. СТЖ 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Kutko</dc:creator>
  <cp:lastModifiedBy>Kutko</cp:lastModifiedBy>
  <cp:lastPrinted>2021-04-08T05:48:12Z</cp:lastPrinted>
  <dcterms:created xsi:type="dcterms:W3CDTF">2020-03-24T06:58:39Z</dcterms:created>
  <dcterms:modified xsi:type="dcterms:W3CDTF">2021-04-08T05:48:35Z</dcterms:modified>
</cp:coreProperties>
</file>